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5" i="1"/>
  <c r="A165" i="1"/>
  <c r="L164" i="1"/>
  <c r="J164" i="1"/>
  <c r="I164" i="1"/>
  <c r="H164" i="1"/>
  <c r="G164" i="1"/>
  <c r="F164" i="1"/>
  <c r="B154" i="1"/>
  <c r="A154" i="1"/>
  <c r="L153" i="1"/>
  <c r="J153" i="1"/>
  <c r="I153" i="1"/>
  <c r="H153" i="1"/>
  <c r="G153" i="1"/>
  <c r="F153" i="1"/>
  <c r="B145" i="1"/>
  <c r="A145" i="1"/>
  <c r="L144" i="1"/>
  <c r="J144" i="1"/>
  <c r="I144" i="1"/>
  <c r="H144" i="1"/>
  <c r="G144" i="1"/>
  <c r="F144" i="1"/>
  <c r="B134" i="1"/>
  <c r="A134" i="1"/>
  <c r="L133" i="1"/>
  <c r="J133" i="1"/>
  <c r="I133" i="1"/>
  <c r="H133" i="1"/>
  <c r="G133" i="1"/>
  <c r="F133" i="1"/>
  <c r="B125" i="1"/>
  <c r="A125" i="1"/>
  <c r="L124" i="1"/>
  <c r="J124" i="1"/>
  <c r="I124" i="1"/>
  <c r="H124" i="1"/>
  <c r="G124" i="1"/>
  <c r="F124" i="1"/>
  <c r="B114" i="1"/>
  <c r="A114" i="1"/>
  <c r="L113" i="1"/>
  <c r="J113" i="1"/>
  <c r="I113" i="1"/>
  <c r="H113" i="1"/>
  <c r="G113" i="1"/>
  <c r="F113" i="1"/>
  <c r="B105" i="1"/>
  <c r="A105" i="1"/>
  <c r="L104" i="1"/>
  <c r="J104" i="1"/>
  <c r="I104" i="1"/>
  <c r="H104" i="1"/>
  <c r="G104" i="1"/>
  <c r="F104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G84" i="1"/>
  <c r="F84" i="1"/>
  <c r="B74" i="1"/>
  <c r="A74" i="1"/>
  <c r="L73" i="1"/>
  <c r="J73" i="1"/>
  <c r="I73" i="1"/>
  <c r="H73" i="1"/>
  <c r="G73" i="1"/>
  <c r="F73" i="1"/>
  <c r="B65" i="1"/>
  <c r="A65" i="1"/>
  <c r="L64" i="1"/>
  <c r="J64" i="1"/>
  <c r="I64" i="1"/>
  <c r="H64" i="1"/>
  <c r="G64" i="1"/>
  <c r="F64" i="1"/>
  <c r="B54" i="1"/>
  <c r="A54" i="1"/>
  <c r="L53" i="1"/>
  <c r="J53" i="1"/>
  <c r="I53" i="1"/>
  <c r="H53" i="1"/>
  <c r="G53" i="1"/>
  <c r="F53" i="1"/>
  <c r="B45" i="1"/>
  <c r="A45" i="1"/>
  <c r="L44" i="1"/>
  <c r="J44" i="1"/>
  <c r="I44" i="1"/>
  <c r="H44" i="1"/>
  <c r="G44" i="1"/>
  <c r="F44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4" i="1"/>
  <c r="A14" i="1"/>
  <c r="L13" i="1"/>
  <c r="J13" i="1"/>
  <c r="I13" i="1"/>
  <c r="H13" i="1"/>
  <c r="G13" i="1"/>
  <c r="F13" i="1"/>
  <c r="L205" i="1" l="1"/>
  <c r="L185" i="1"/>
  <c r="L165" i="1"/>
  <c r="L145" i="1"/>
  <c r="L125" i="1"/>
  <c r="L105" i="1"/>
  <c r="L85" i="1"/>
  <c r="L65" i="1"/>
  <c r="L45" i="1"/>
  <c r="J205" i="1"/>
  <c r="H205" i="1"/>
  <c r="G205" i="1"/>
  <c r="F205" i="1"/>
  <c r="F165" i="1"/>
  <c r="I165" i="1"/>
  <c r="G165" i="1"/>
  <c r="F185" i="1"/>
  <c r="F145" i="1"/>
  <c r="J125" i="1"/>
  <c r="H125" i="1"/>
  <c r="G125" i="1"/>
  <c r="F125" i="1"/>
  <c r="F105" i="1"/>
  <c r="H65" i="1"/>
  <c r="I205" i="1"/>
  <c r="G185" i="1"/>
  <c r="I185" i="1"/>
  <c r="H185" i="1"/>
  <c r="J185" i="1"/>
  <c r="H165" i="1"/>
  <c r="J165" i="1"/>
  <c r="G145" i="1"/>
  <c r="H145" i="1"/>
  <c r="J145" i="1"/>
  <c r="I145" i="1"/>
  <c r="I125" i="1"/>
  <c r="I105" i="1"/>
  <c r="G105" i="1"/>
  <c r="H105" i="1"/>
  <c r="J105" i="1"/>
  <c r="F85" i="1"/>
  <c r="G85" i="1"/>
  <c r="H85" i="1"/>
  <c r="J85" i="1"/>
  <c r="I65" i="1"/>
  <c r="J65" i="1"/>
  <c r="F65" i="1"/>
  <c r="G65" i="1"/>
  <c r="J45" i="1"/>
  <c r="I45" i="1"/>
  <c r="H45" i="1"/>
  <c r="F45" i="1"/>
  <c r="F25" i="1"/>
  <c r="G45" i="1"/>
  <c r="I85" i="1"/>
  <c r="L25" i="1"/>
  <c r="I25" i="1"/>
  <c r="G25" i="1"/>
  <c r="H25" i="1"/>
  <c r="J25" i="1"/>
  <c r="L206" i="1" l="1"/>
  <c r="H206" i="1"/>
  <c r="G206" i="1"/>
  <c r="J206" i="1"/>
  <c r="I206" i="1"/>
  <c r="F206" i="1"/>
</calcChain>
</file>

<file path=xl/sharedStrings.xml><?xml version="1.0" encoding="utf-8"?>
<sst xmlns="http://schemas.openxmlformats.org/spreadsheetml/2006/main" count="294" uniqueCount="87">
  <si>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</si>
  <si>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</si>
  <si>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</si>
  <si>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</si>
  <si>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</si>
  <si>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</si>
  <si>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</si>
  <si>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</si>
  <si>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</si>
  <si>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</si>
  <si>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</si>
  <si>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</si>
  <si>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</si>
  <si>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</si>
  <si>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</si>
  <si>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</si>
  <si>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</si>
  <si>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</si>
  <si>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</si>
  <si>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</si>
  <si>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</si>
  <si>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</si>
  <si>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</si>
  <si>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</si>
  <si>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</si>
  <si>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</si>
  <si>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</si>
  <si>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</si>
  <si>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</si>
  <si>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</si>
  <si>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</si>
  <si>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</si>
  <si>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</si>
  <si>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</si>
  <si>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</si>
  <si>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</si>
  <si>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</si>
  <si>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</si>
  <si>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</si>
  <si>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</si>
  <si>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Суп картофельный с бобовыми (гороховый)</t>
  </si>
  <si>
    <t>Овощи натуральные соленые (помидоры)</t>
  </si>
  <si>
    <t>Хлеб пшеничный</t>
  </si>
  <si>
    <t>Хлеб ржаной</t>
  </si>
  <si>
    <t>Соки овощные, фруктовые и ягодные (яблочный)</t>
  </si>
  <si>
    <t>342/соус 442</t>
  </si>
  <si>
    <t>пром.изг.</t>
  </si>
  <si>
    <t>Суп картофельный с клецками</t>
  </si>
  <si>
    <t>Овощи натуральные соленые (огурцы)</t>
  </si>
  <si>
    <t>Печень говяжья по -строгановски</t>
  </si>
  <si>
    <t>Макароны отварные</t>
  </si>
  <si>
    <t>Кисель из кураги</t>
  </si>
  <si>
    <t>146/кл.172</t>
  </si>
  <si>
    <t>Салат из горошка зеленого консервированного</t>
  </si>
  <si>
    <t>Борщ с капустой и картофелем</t>
  </si>
  <si>
    <t>Котлета мясная (говядина)</t>
  </si>
  <si>
    <t>Каша гречневая рассыпчатая</t>
  </si>
  <si>
    <t>Соки овощные, фруктовые и ягодные(мультифрукт)</t>
  </si>
  <si>
    <t>Винегрет овощной</t>
  </si>
  <si>
    <t>Суп картофельный с фрикадельками (мясными)</t>
  </si>
  <si>
    <t>149/фрик.169</t>
  </si>
  <si>
    <t>Птица отварная</t>
  </si>
  <si>
    <t>Картофель отварной</t>
  </si>
  <si>
    <t>Компот из смеси сухофруктов</t>
  </si>
  <si>
    <t>Салат "Мазайка"</t>
  </si>
  <si>
    <t>Уха с крупой</t>
  </si>
  <si>
    <t>Гуляшь из говядины</t>
  </si>
  <si>
    <t>Напиток клюквенный</t>
  </si>
  <si>
    <t>Овощи натуральные (огурцы)</t>
  </si>
  <si>
    <t>Суп крестьянский с крупой</t>
  </si>
  <si>
    <t>Азу</t>
  </si>
  <si>
    <t>Соки овощные, фруктовые и ягодные(яблочный)</t>
  </si>
  <si>
    <t>Каша перловая рассыпчатая</t>
  </si>
  <si>
    <t>Овощи натуральные (помидоры)</t>
  </si>
  <si>
    <t>Рыба отварная</t>
  </si>
  <si>
    <t>Рассольник</t>
  </si>
  <si>
    <t>Говядина тушенная с капустой</t>
  </si>
  <si>
    <t>133/67</t>
  </si>
  <si>
    <t>Напиток из шиповника</t>
  </si>
  <si>
    <t>Салат из свеклы с чесноком</t>
  </si>
  <si>
    <t>Щи из свежей капусты с картофелем</t>
  </si>
  <si>
    <t>Плов из отварной птицы</t>
  </si>
  <si>
    <t>директор</t>
  </si>
  <si>
    <t>Рыба тушенная в сметанном соусе</t>
  </si>
  <si>
    <t>64,5/25,5</t>
  </si>
  <si>
    <t>Проханов А.Ю.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</si>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</sst>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98" sqref="O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82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59" t="s">
        <v>85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2.1</v>
      </c>
      <c r="J14" s="43">
        <v>12</v>
      </c>
      <c r="K14" s="44">
        <v>107</v>
      </c>
      <c r="L14" s="43">
        <v>7.6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43">
        <v>200</v>
      </c>
      <c r="G15" s="43">
        <v>1.84</v>
      </c>
      <c r="H15" s="43">
        <v>3.4</v>
      </c>
      <c r="I15" s="43">
        <v>14.1</v>
      </c>
      <c r="J15" s="43">
        <v>89.4</v>
      </c>
      <c r="K15" s="44">
        <v>144</v>
      </c>
      <c r="L15" s="43">
        <v>9.6999999999999993</v>
      </c>
    </row>
    <row r="16" spans="1:12" ht="26.4" x14ac:dyDescent="0.3">
      <c r="A16" s="23"/>
      <c r="B16" s="15"/>
      <c r="C16" s="11"/>
      <c r="D16" s="7" t="s">
        <v>28</v>
      </c>
      <c r="E16" s="51" t="s">
        <v>83</v>
      </c>
      <c r="F16" s="53" t="s">
        <v>84</v>
      </c>
      <c r="G16" s="43">
        <v>8.73</v>
      </c>
      <c r="H16" s="43">
        <v>4.68</v>
      </c>
      <c r="I16" s="43">
        <v>3.61</v>
      </c>
      <c r="J16" s="43">
        <v>85.3</v>
      </c>
      <c r="K16" s="44" t="s">
        <v>45</v>
      </c>
      <c r="L16" s="43">
        <v>31.95</v>
      </c>
    </row>
    <row r="17" spans="1:12" ht="14.4" x14ac:dyDescent="0.3">
      <c r="A17" s="23"/>
      <c r="B17" s="15"/>
      <c r="C17" s="11"/>
      <c r="D17" s="7" t="s">
        <v>29</v>
      </c>
      <c r="E17" s="51" t="s">
        <v>39</v>
      </c>
      <c r="F17" s="43">
        <v>150</v>
      </c>
      <c r="G17" s="43">
        <v>3.15</v>
      </c>
      <c r="H17" s="43">
        <v>6.9</v>
      </c>
      <c r="I17" s="43">
        <v>18.350000000000001</v>
      </c>
      <c r="J17" s="43">
        <v>154</v>
      </c>
      <c r="K17" s="44">
        <v>429</v>
      </c>
      <c r="L17" s="43">
        <v>17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 t="s">
        <v>46</v>
      </c>
      <c r="L18" s="43">
        <v>23.15</v>
      </c>
    </row>
    <row r="19" spans="1:12" ht="14.4" x14ac:dyDescent="0.3">
      <c r="A19" s="23"/>
      <c r="B19" s="15"/>
      <c r="C19" s="11"/>
      <c r="D19" s="7" t="s">
        <v>86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3.8</v>
      </c>
      <c r="H20" s="43">
        <v>0.4</v>
      </c>
      <c r="I20" s="43">
        <v>24.6</v>
      </c>
      <c r="J20" s="43">
        <v>124.5</v>
      </c>
      <c r="K20" s="44" t="s">
        <v>46</v>
      </c>
      <c r="L20" s="43">
        <v>4.5999999999999996</v>
      </c>
    </row>
    <row r="21" spans="1:12" ht="14.4" x14ac:dyDescent="0.3">
      <c r="A21" s="23"/>
      <c r="B21" s="15"/>
      <c r="C21" s="11"/>
      <c r="D21" s="7" t="s">
        <v>32</v>
      </c>
      <c r="E21" s="42" t="s">
        <v>43</v>
      </c>
      <c r="F21" s="43">
        <v>48</v>
      </c>
      <c r="G21" s="43">
        <v>3.17</v>
      </c>
      <c r="H21" s="43">
        <v>0.57999999999999996</v>
      </c>
      <c r="I21" s="43">
        <v>19.43</v>
      </c>
      <c r="J21" s="43">
        <v>83.52</v>
      </c>
      <c r="K21" s="44" t="s">
        <v>46</v>
      </c>
      <c r="L21" s="43">
        <v>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SUM(F14:F23)</f>
        <v>708</v>
      </c>
      <c r="G24" s="19">
        <f t="shared" ref="G24:J24" si="2">SUM(G14:G23)</f>
        <v>22.35</v>
      </c>
      <c r="H24" s="19">
        <f t="shared" si="2"/>
        <v>16.22</v>
      </c>
      <c r="I24" s="19">
        <f t="shared" si="2"/>
        <v>82.39</v>
      </c>
      <c r="J24" s="19">
        <f t="shared" si="2"/>
        <v>640.72</v>
      </c>
      <c r="K24" s="25"/>
      <c r="L24" s="19">
        <f>SUM(L14:L23)</f>
        <v>98</v>
      </c>
    </row>
    <row r="25" spans="1:12" ht="14.4" x14ac:dyDescent="0.2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F13+F24</f>
        <v>708</v>
      </c>
      <c r="G25" s="32">
        <f t="shared" ref="G25:J25" si="3">G13+G24</f>
        <v>22.35</v>
      </c>
      <c r="H25" s="32">
        <f t="shared" si="3"/>
        <v>16.22</v>
      </c>
      <c r="I25" s="32">
        <f t="shared" si="3"/>
        <v>82.39</v>
      </c>
      <c r="J25" s="32">
        <f t="shared" si="3"/>
        <v>640.72</v>
      </c>
      <c r="K25" s="32"/>
      <c r="L25" s="32">
        <f t="shared" ref="L25" si="4">L13+L24</f>
        <v>98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5">SUM(G26:G32)</f>
        <v>0</v>
      </c>
      <c r="H33" s="19">
        <f t="shared" ref="H33" si="6">SUM(H26:H32)</f>
        <v>0</v>
      </c>
      <c r="I33" s="19">
        <f t="shared" ref="I33" si="7">SUM(I26:I32)</f>
        <v>0</v>
      </c>
      <c r="J33" s="19">
        <f t="shared" ref="J33:L33" si="8">SUM(J26:J32)</f>
        <v>0</v>
      </c>
      <c r="K33" s="25"/>
      <c r="L33" s="19">
        <f t="shared" si="8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1" t="s">
        <v>48</v>
      </c>
      <c r="F34" s="43">
        <v>60</v>
      </c>
      <c r="G34" s="43">
        <v>0.48</v>
      </c>
      <c r="H34" s="43">
        <v>0.06</v>
      </c>
      <c r="I34" s="43">
        <v>1.02</v>
      </c>
      <c r="J34" s="43">
        <v>7.8</v>
      </c>
      <c r="K34" s="44">
        <v>107</v>
      </c>
      <c r="L34" s="43">
        <v>7.6</v>
      </c>
    </row>
    <row r="35" spans="1:12" ht="14.4" x14ac:dyDescent="0.3">
      <c r="A35" s="14"/>
      <c r="B35" s="15"/>
      <c r="C35" s="11"/>
      <c r="D35" s="7" t="s">
        <v>27</v>
      </c>
      <c r="E35" s="42" t="s">
        <v>47</v>
      </c>
      <c r="F35" s="43">
        <v>200</v>
      </c>
      <c r="G35" s="43">
        <v>0.96</v>
      </c>
      <c r="H35" s="43">
        <v>2.1800000000000002</v>
      </c>
      <c r="I35" s="43">
        <v>8.02</v>
      </c>
      <c r="J35" s="43">
        <v>55.4</v>
      </c>
      <c r="K35" s="44" t="s">
        <v>52</v>
      </c>
      <c r="L35" s="43">
        <v>6.2</v>
      </c>
    </row>
    <row r="36" spans="1:12" ht="14.4" x14ac:dyDescent="0.3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9.7200000000000006</v>
      </c>
      <c r="H36" s="43">
        <v>11.3</v>
      </c>
      <c r="I36" s="43">
        <v>5.52</v>
      </c>
      <c r="J36" s="43">
        <v>169.28</v>
      </c>
      <c r="K36" s="44">
        <v>398</v>
      </c>
      <c r="L36" s="43">
        <v>55.1</v>
      </c>
    </row>
    <row r="37" spans="1:12" ht="14.4" x14ac:dyDescent="0.3">
      <c r="A37" s="14"/>
      <c r="B37" s="15"/>
      <c r="C37" s="11"/>
      <c r="D37" s="7" t="s">
        <v>29</v>
      </c>
      <c r="E37" s="42" t="s">
        <v>50</v>
      </c>
      <c r="F37" s="43">
        <v>150</v>
      </c>
      <c r="G37" s="43">
        <v>5.65</v>
      </c>
      <c r="H37" s="43">
        <v>0.67</v>
      </c>
      <c r="I37" s="43">
        <v>30.04</v>
      </c>
      <c r="J37" s="43">
        <v>129.9</v>
      </c>
      <c r="K37" s="44">
        <v>291</v>
      </c>
      <c r="L37" s="43">
        <v>7.6</v>
      </c>
    </row>
    <row r="38" spans="1:12" ht="14.4" x14ac:dyDescent="0.3">
      <c r="A38" s="14"/>
      <c r="B38" s="15"/>
      <c r="C38" s="11"/>
      <c r="D38" s="7" t="s">
        <v>30</v>
      </c>
      <c r="E38" s="42" t="s">
        <v>51</v>
      </c>
      <c r="F38" s="43">
        <v>200</v>
      </c>
      <c r="G38" s="43">
        <v>0.9</v>
      </c>
      <c r="H38" s="43">
        <v>0.06</v>
      </c>
      <c r="I38" s="43">
        <v>33.76</v>
      </c>
      <c r="J38" s="43">
        <v>154.6</v>
      </c>
      <c r="K38" s="44">
        <v>355</v>
      </c>
      <c r="L38" s="43">
        <v>12.9</v>
      </c>
    </row>
    <row r="39" spans="1:12" ht="14.4" x14ac:dyDescent="0.3">
      <c r="A39" s="14"/>
      <c r="B39" s="15"/>
      <c r="C39" s="11"/>
      <c r="D39" s="7" t="s">
        <v>86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 t="s">
        <v>42</v>
      </c>
      <c r="F40" s="43">
        <v>50</v>
      </c>
      <c r="G40" s="43">
        <v>3.8</v>
      </c>
      <c r="H40" s="43">
        <v>0.4</v>
      </c>
      <c r="I40" s="43">
        <v>24.6</v>
      </c>
      <c r="J40" s="43">
        <v>124.5</v>
      </c>
      <c r="K40" s="44" t="s">
        <v>46</v>
      </c>
      <c r="L40" s="43">
        <v>4.5999999999999996</v>
      </c>
    </row>
    <row r="41" spans="1:12" ht="14.4" x14ac:dyDescent="0.3">
      <c r="A41" s="14"/>
      <c r="B41" s="15"/>
      <c r="C41" s="11"/>
      <c r="D41" s="7" t="s">
        <v>32</v>
      </c>
      <c r="E41" s="42" t="s">
        <v>43</v>
      </c>
      <c r="F41" s="43">
        <v>48</v>
      </c>
      <c r="G41" s="43">
        <v>3.17</v>
      </c>
      <c r="H41" s="43">
        <v>0.57999999999999996</v>
      </c>
      <c r="I41" s="43">
        <v>19.43</v>
      </c>
      <c r="J41" s="43">
        <v>83.52</v>
      </c>
      <c r="K41" s="44" t="s">
        <v>46</v>
      </c>
      <c r="L41" s="43">
        <v>4</v>
      </c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SUM(F34:F43)</f>
        <v>798</v>
      </c>
      <c r="G44" s="19">
        <f t="shared" ref="G44" si="9">SUM(G34:G43)</f>
        <v>24.68</v>
      </c>
      <c r="H44" s="19">
        <f t="shared" ref="H44" si="10">SUM(H34:H43)</f>
        <v>15.250000000000002</v>
      </c>
      <c r="I44" s="19">
        <f t="shared" ref="I44" si="11">SUM(I34:I43)</f>
        <v>122.38999999999999</v>
      </c>
      <c r="J44" s="19">
        <f t="shared" ref="J44:L44" si="12">SUM(J34:J43)</f>
        <v>725</v>
      </c>
      <c r="K44" s="25"/>
      <c r="L44" s="19">
        <f t="shared" si="12"/>
        <v>98</v>
      </c>
    </row>
    <row r="45" spans="1:12" ht="15.75" customHeight="1" x14ac:dyDescent="0.25">
      <c r="A45" s="33">
        <f>A26</f>
        <v>1</v>
      </c>
      <c r="B45" s="33">
        <f>B26</f>
        <v>2</v>
      </c>
      <c r="C45" s="54" t="s">
        <v>4</v>
      </c>
      <c r="D45" s="55"/>
      <c r="E45" s="31"/>
      <c r="F45" s="32">
        <f>F33+F44</f>
        <v>798</v>
      </c>
      <c r="G45" s="32">
        <f t="shared" ref="G45" si="13">G33+G44</f>
        <v>24.68</v>
      </c>
      <c r="H45" s="32">
        <f t="shared" ref="H45" si="14">H33+H44</f>
        <v>15.250000000000002</v>
      </c>
      <c r="I45" s="32">
        <f t="shared" ref="I45" si="15">I33+I44</f>
        <v>122.38999999999999</v>
      </c>
      <c r="J45" s="32">
        <f t="shared" ref="J45:L45" si="16">J33+J44</f>
        <v>725</v>
      </c>
      <c r="K45" s="32"/>
      <c r="L45" s="32">
        <f t="shared" si="16"/>
        <v>98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17">SUM(G46:G52)</f>
        <v>0</v>
      </c>
      <c r="H53" s="19">
        <f t="shared" ref="H53" si="18">SUM(H46:H52)</f>
        <v>0</v>
      </c>
      <c r="I53" s="19">
        <f t="shared" ref="I53" si="19">SUM(I46:I52)</f>
        <v>0</v>
      </c>
      <c r="J53" s="19">
        <f t="shared" ref="J53:L53" si="20">SUM(J46:J52)</f>
        <v>0</v>
      </c>
      <c r="K53" s="25"/>
      <c r="L53" s="19">
        <f t="shared" si="20"/>
        <v>0</v>
      </c>
    </row>
    <row r="54" spans="1:12" ht="14.4" x14ac:dyDescent="0.3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 t="s">
        <v>53</v>
      </c>
      <c r="F54" s="43">
        <v>60</v>
      </c>
      <c r="G54" s="43">
        <v>1.79</v>
      </c>
      <c r="H54" s="43">
        <v>3.11</v>
      </c>
      <c r="I54" s="43">
        <v>3.75</v>
      </c>
      <c r="J54" s="43">
        <v>50.16</v>
      </c>
      <c r="K54" s="44">
        <v>10</v>
      </c>
      <c r="L54" s="43">
        <v>22.5</v>
      </c>
    </row>
    <row r="55" spans="1:12" ht="14.4" x14ac:dyDescent="0.3">
      <c r="A55" s="23"/>
      <c r="B55" s="15"/>
      <c r="C55" s="11"/>
      <c r="D55" s="7" t="s">
        <v>27</v>
      </c>
      <c r="E55" s="42" t="s">
        <v>54</v>
      </c>
      <c r="F55" s="43">
        <v>200</v>
      </c>
      <c r="G55" s="43">
        <v>1.46</v>
      </c>
      <c r="H55" s="43">
        <v>4</v>
      </c>
      <c r="I55" s="43">
        <v>8.52</v>
      </c>
      <c r="J55" s="43">
        <v>76</v>
      </c>
      <c r="K55" s="44">
        <v>128</v>
      </c>
      <c r="L55" s="43">
        <v>7.1</v>
      </c>
    </row>
    <row r="56" spans="1:12" ht="14.4" x14ac:dyDescent="0.3">
      <c r="A56" s="23"/>
      <c r="B56" s="15"/>
      <c r="C56" s="11"/>
      <c r="D56" s="7" t="s">
        <v>28</v>
      </c>
      <c r="E56" s="42" t="s">
        <v>55</v>
      </c>
      <c r="F56" s="43">
        <v>90</v>
      </c>
      <c r="G56" s="43">
        <v>10.02</v>
      </c>
      <c r="H56" s="43">
        <v>13.75</v>
      </c>
      <c r="I56" s="43">
        <v>12.87</v>
      </c>
      <c r="J56" s="43">
        <v>267.39999999999998</v>
      </c>
      <c r="K56" s="44">
        <v>381</v>
      </c>
      <c r="L56" s="43">
        <v>42.64</v>
      </c>
    </row>
    <row r="57" spans="1:12" ht="14.4" x14ac:dyDescent="0.3">
      <c r="A57" s="23"/>
      <c r="B57" s="15"/>
      <c r="C57" s="11"/>
      <c r="D57" s="7" t="s">
        <v>29</v>
      </c>
      <c r="E57" s="42" t="s">
        <v>56</v>
      </c>
      <c r="F57" s="43">
        <v>150</v>
      </c>
      <c r="G57" s="43">
        <v>7.55</v>
      </c>
      <c r="H57" s="43">
        <v>7.85</v>
      </c>
      <c r="I57" s="43">
        <v>39.08</v>
      </c>
      <c r="J57" s="43">
        <v>213.05</v>
      </c>
      <c r="K57" s="44">
        <v>237</v>
      </c>
      <c r="L57" s="43">
        <v>12</v>
      </c>
    </row>
    <row r="58" spans="1:12" ht="14.4" x14ac:dyDescent="0.3">
      <c r="A58" s="23"/>
      <c r="B58" s="15"/>
      <c r="C58" s="11"/>
      <c r="D58" s="7" t="s">
        <v>30</v>
      </c>
      <c r="E58" s="42" t="s">
        <v>57</v>
      </c>
      <c r="F58" s="43">
        <v>200</v>
      </c>
      <c r="G58" s="43">
        <v>2.2000000000000002</v>
      </c>
      <c r="H58" s="43">
        <v>0.2</v>
      </c>
      <c r="I58" s="43">
        <v>25.2</v>
      </c>
      <c r="J58" s="43">
        <v>112</v>
      </c>
      <c r="K58" s="44" t="s">
        <v>46</v>
      </c>
      <c r="L58" s="43">
        <v>5.16</v>
      </c>
    </row>
    <row r="59" spans="1:12" ht="14.4" x14ac:dyDescent="0.3">
      <c r="A59" s="23"/>
      <c r="B59" s="15"/>
      <c r="C59" s="11"/>
      <c r="D59" s="7" t="s">
        <v>86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31</v>
      </c>
      <c r="E60" s="42" t="s">
        <v>42</v>
      </c>
      <c r="F60" s="43">
        <v>50</v>
      </c>
      <c r="G60" s="43">
        <v>3.8</v>
      </c>
      <c r="H60" s="43">
        <v>0.4</v>
      </c>
      <c r="I60" s="43">
        <v>24.6</v>
      </c>
      <c r="J60" s="43">
        <v>124.5</v>
      </c>
      <c r="K60" s="44" t="s">
        <v>46</v>
      </c>
      <c r="L60" s="43">
        <v>4.5999999999999996</v>
      </c>
    </row>
    <row r="61" spans="1:12" ht="14.4" x14ac:dyDescent="0.3">
      <c r="A61" s="23"/>
      <c r="B61" s="15"/>
      <c r="C61" s="11"/>
      <c r="D61" s="7" t="s">
        <v>32</v>
      </c>
      <c r="E61" s="42" t="s">
        <v>43</v>
      </c>
      <c r="F61" s="43">
        <v>48</v>
      </c>
      <c r="G61" s="43">
        <v>3.17</v>
      </c>
      <c r="H61" s="43">
        <v>0.57999999999999996</v>
      </c>
      <c r="I61" s="43">
        <v>19.43</v>
      </c>
      <c r="J61" s="43">
        <v>83.52</v>
      </c>
      <c r="K61" s="44" t="s">
        <v>46</v>
      </c>
      <c r="L61" s="43">
        <v>4</v>
      </c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SUM(F54:F63)</f>
        <v>798</v>
      </c>
      <c r="G64" s="19">
        <f t="shared" ref="G64" si="21">SUM(G54:G63)</f>
        <v>29.990000000000002</v>
      </c>
      <c r="H64" s="19">
        <f t="shared" ref="H64" si="22">SUM(H54:H63)</f>
        <v>29.889999999999997</v>
      </c>
      <c r="I64" s="19">
        <f t="shared" ref="I64" si="23">SUM(I54:I63)</f>
        <v>133.45000000000002</v>
      </c>
      <c r="J64" s="19">
        <f t="shared" ref="J64:L64" si="24">SUM(J54:J63)</f>
        <v>926.62999999999988</v>
      </c>
      <c r="K64" s="25"/>
      <c r="L64" s="19">
        <f t="shared" si="24"/>
        <v>98</v>
      </c>
    </row>
    <row r="65" spans="1:12" ht="15.75" customHeight="1" x14ac:dyDescent="0.25">
      <c r="A65" s="29">
        <f>A46</f>
        <v>1</v>
      </c>
      <c r="B65" s="30">
        <f>B46</f>
        <v>3</v>
      </c>
      <c r="C65" s="54" t="s">
        <v>4</v>
      </c>
      <c r="D65" s="55"/>
      <c r="E65" s="31"/>
      <c r="F65" s="32">
        <f>F53+F64</f>
        <v>798</v>
      </c>
      <c r="G65" s="32">
        <f t="shared" ref="G65" si="25">G53+G64</f>
        <v>29.990000000000002</v>
      </c>
      <c r="H65" s="32">
        <f t="shared" ref="H65" si="26">H53+H64</f>
        <v>29.889999999999997</v>
      </c>
      <c r="I65" s="32">
        <f t="shared" ref="I65" si="27">I53+I64</f>
        <v>133.45000000000002</v>
      </c>
      <c r="J65" s="32">
        <f t="shared" ref="J65:L65" si="28">J53+J64</f>
        <v>926.62999999999988</v>
      </c>
      <c r="K65" s="32"/>
      <c r="L65" s="32">
        <f t="shared" si="28"/>
        <v>98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SUM(F66:F72)</f>
        <v>0</v>
      </c>
      <c r="G73" s="19">
        <f t="shared" ref="G73" si="29">SUM(G66:G72)</f>
        <v>0</v>
      </c>
      <c r="H73" s="19">
        <f t="shared" ref="H73" si="30">SUM(H66:H72)</f>
        <v>0</v>
      </c>
      <c r="I73" s="19">
        <f t="shared" ref="I73" si="31">SUM(I66:I72)</f>
        <v>0</v>
      </c>
      <c r="J73" s="19">
        <f t="shared" ref="J73:L73" si="32">SUM(J66:J72)</f>
        <v>0</v>
      </c>
      <c r="K73" s="25"/>
      <c r="L73" s="19">
        <f t="shared" si="32"/>
        <v>0</v>
      </c>
    </row>
    <row r="74" spans="1:12" ht="14.4" x14ac:dyDescent="0.3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 t="s">
        <v>58</v>
      </c>
      <c r="F74" s="43">
        <v>60</v>
      </c>
      <c r="G74" s="43">
        <v>0.78</v>
      </c>
      <c r="H74" s="43">
        <v>7.48</v>
      </c>
      <c r="I74" s="43">
        <v>4.08</v>
      </c>
      <c r="J74" s="43">
        <v>78</v>
      </c>
      <c r="K74" s="44">
        <v>76</v>
      </c>
      <c r="L74" s="43">
        <v>3.16</v>
      </c>
    </row>
    <row r="75" spans="1:12" ht="26.4" x14ac:dyDescent="0.3">
      <c r="A75" s="23"/>
      <c r="B75" s="15"/>
      <c r="C75" s="11"/>
      <c r="D75" s="7" t="s">
        <v>27</v>
      </c>
      <c r="E75" s="42" t="s">
        <v>59</v>
      </c>
      <c r="F75" s="43">
        <v>200</v>
      </c>
      <c r="G75" s="43">
        <v>1.76</v>
      </c>
      <c r="H75" s="43">
        <v>3.36</v>
      </c>
      <c r="I75" s="43">
        <v>12.76</v>
      </c>
      <c r="J75" s="43">
        <v>85.4</v>
      </c>
      <c r="K75" s="44" t="s">
        <v>60</v>
      </c>
      <c r="L75" s="43">
        <v>16</v>
      </c>
    </row>
    <row r="76" spans="1:12" ht="14.4" x14ac:dyDescent="0.3">
      <c r="A76" s="23"/>
      <c r="B76" s="15"/>
      <c r="C76" s="11"/>
      <c r="D76" s="7" t="s">
        <v>28</v>
      </c>
      <c r="E76" s="42" t="s">
        <v>61</v>
      </c>
      <c r="F76" s="43">
        <v>90</v>
      </c>
      <c r="G76" s="43">
        <v>11.21</v>
      </c>
      <c r="H76" s="43">
        <v>10.66</v>
      </c>
      <c r="I76" s="43">
        <v>4.51</v>
      </c>
      <c r="J76" s="43">
        <v>195.57</v>
      </c>
      <c r="K76" s="44">
        <v>404</v>
      </c>
      <c r="L76" s="43">
        <v>38</v>
      </c>
    </row>
    <row r="77" spans="1:12" ht="14.4" x14ac:dyDescent="0.3">
      <c r="A77" s="23"/>
      <c r="B77" s="15"/>
      <c r="C77" s="11"/>
      <c r="D77" s="7" t="s">
        <v>29</v>
      </c>
      <c r="E77" s="42" t="s">
        <v>62</v>
      </c>
      <c r="F77" s="43">
        <v>150</v>
      </c>
      <c r="G77" s="43">
        <v>2.85</v>
      </c>
      <c r="H77" s="43">
        <v>6.15</v>
      </c>
      <c r="I77" s="43">
        <v>19.05</v>
      </c>
      <c r="J77" s="43">
        <v>142.5</v>
      </c>
      <c r="K77" s="44">
        <v>173</v>
      </c>
      <c r="L77" s="43">
        <v>13</v>
      </c>
    </row>
    <row r="78" spans="1:12" ht="14.4" x14ac:dyDescent="0.3">
      <c r="A78" s="23"/>
      <c r="B78" s="15"/>
      <c r="C78" s="11"/>
      <c r="D78" s="7" t="s">
        <v>30</v>
      </c>
      <c r="E78" s="42" t="s">
        <v>63</v>
      </c>
      <c r="F78" s="43">
        <v>200</v>
      </c>
      <c r="G78" s="43">
        <v>0.5</v>
      </c>
      <c r="H78" s="43">
        <v>0</v>
      </c>
      <c r="I78" s="43">
        <v>27</v>
      </c>
      <c r="J78" s="43">
        <v>110</v>
      </c>
      <c r="K78" s="44">
        <v>508</v>
      </c>
      <c r="L78" s="43">
        <v>6</v>
      </c>
    </row>
    <row r="79" spans="1:12" ht="14.4" x14ac:dyDescent="0.3">
      <c r="A79" s="23"/>
      <c r="B79" s="15"/>
      <c r="C79" s="11"/>
      <c r="D79" s="7" t="s">
        <v>86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31</v>
      </c>
      <c r="E80" s="42" t="s">
        <v>42</v>
      </c>
      <c r="F80" s="43">
        <v>50</v>
      </c>
      <c r="G80" s="43">
        <v>3.8</v>
      </c>
      <c r="H80" s="43">
        <v>0.4</v>
      </c>
      <c r="I80" s="43">
        <v>24.6</v>
      </c>
      <c r="J80" s="43">
        <v>124.5</v>
      </c>
      <c r="K80" s="44" t="s">
        <v>46</v>
      </c>
      <c r="L80" s="43">
        <v>4</v>
      </c>
    </row>
    <row r="81" spans="1:12" ht="14.4" x14ac:dyDescent="0.3">
      <c r="A81" s="23"/>
      <c r="B81" s="15"/>
      <c r="C81" s="11"/>
      <c r="D81" s="7" t="s">
        <v>32</v>
      </c>
      <c r="E81" s="42" t="s">
        <v>43</v>
      </c>
      <c r="F81" s="43">
        <v>48</v>
      </c>
      <c r="G81" s="43">
        <v>3.17</v>
      </c>
      <c r="H81" s="43">
        <v>0.57999999999999996</v>
      </c>
      <c r="I81" s="43">
        <v>19.43</v>
      </c>
      <c r="J81" s="43">
        <v>83.52</v>
      </c>
      <c r="K81" s="44" t="s">
        <v>46</v>
      </c>
      <c r="L81" s="43">
        <v>3.84</v>
      </c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SUM(F74:F83)</f>
        <v>798</v>
      </c>
      <c r="G84" s="19">
        <f t="shared" ref="G84" si="33">SUM(G74:G83)</f>
        <v>24.07</v>
      </c>
      <c r="H84" s="19">
        <f t="shared" ref="H84" si="34">SUM(H74:H83)</f>
        <v>28.629999999999995</v>
      </c>
      <c r="I84" s="19">
        <f t="shared" ref="I84" si="35">SUM(I74:I83)</f>
        <v>111.43</v>
      </c>
      <c r="J84" s="19">
        <f t="shared" ref="J84:L84" si="36">SUM(J74:J83)</f>
        <v>819.49</v>
      </c>
      <c r="K84" s="25"/>
      <c r="L84" s="19">
        <f t="shared" si="36"/>
        <v>84</v>
      </c>
    </row>
    <row r="85" spans="1:12" ht="15.75" customHeight="1" x14ac:dyDescent="0.25">
      <c r="A85" s="29">
        <f>A66</f>
        <v>1</v>
      </c>
      <c r="B85" s="30">
        <f>B66</f>
        <v>4</v>
      </c>
      <c r="C85" s="54" t="s">
        <v>4</v>
      </c>
      <c r="D85" s="55"/>
      <c r="E85" s="31"/>
      <c r="F85" s="32">
        <f>F73+F84</f>
        <v>798</v>
      </c>
      <c r="G85" s="32">
        <f t="shared" ref="G85" si="37">G73+G84</f>
        <v>24.07</v>
      </c>
      <c r="H85" s="32">
        <f t="shared" ref="H85" si="38">H73+H84</f>
        <v>28.629999999999995</v>
      </c>
      <c r="I85" s="32">
        <f t="shared" ref="I85" si="39">I73+I84</f>
        <v>111.43</v>
      </c>
      <c r="J85" s="32">
        <f t="shared" ref="J85:L85" si="40">J73+J84</f>
        <v>819.49</v>
      </c>
      <c r="K85" s="32"/>
      <c r="L85" s="32">
        <f t="shared" si="40"/>
        <v>84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22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SUM(F86:F92)</f>
        <v>0</v>
      </c>
      <c r="G93" s="19">
        <f t="shared" ref="G93" si="41">SUM(G86:G92)</f>
        <v>0</v>
      </c>
      <c r="H93" s="19">
        <f t="shared" ref="H93" si="42">SUM(H86:H92)</f>
        <v>0</v>
      </c>
      <c r="I93" s="19">
        <f t="shared" ref="I93" si="43">SUM(I86:I92)</f>
        <v>0</v>
      </c>
      <c r="J93" s="19">
        <f t="shared" ref="J93:L93" si="44">SUM(J86:J92)</f>
        <v>0</v>
      </c>
      <c r="K93" s="25"/>
      <c r="L93" s="19">
        <f t="shared" si="44"/>
        <v>0</v>
      </c>
    </row>
    <row r="94" spans="1:12" ht="14.4" x14ac:dyDescent="0.3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 t="s">
        <v>64</v>
      </c>
      <c r="F94" s="43">
        <v>60</v>
      </c>
      <c r="G94" s="43">
        <v>0.8</v>
      </c>
      <c r="H94" s="43">
        <v>5</v>
      </c>
      <c r="I94" s="43">
        <v>4.9000000000000004</v>
      </c>
      <c r="J94" s="43">
        <v>67</v>
      </c>
      <c r="K94" s="44">
        <v>35</v>
      </c>
      <c r="L94" s="43">
        <v>10</v>
      </c>
    </row>
    <row r="95" spans="1:12" ht="14.4" x14ac:dyDescent="0.3">
      <c r="A95" s="23"/>
      <c r="B95" s="15"/>
      <c r="C95" s="11"/>
      <c r="D95" s="7" t="s">
        <v>27</v>
      </c>
      <c r="E95" s="42" t="s">
        <v>65</v>
      </c>
      <c r="F95" s="43">
        <v>200</v>
      </c>
      <c r="G95" s="43">
        <v>5.2</v>
      </c>
      <c r="H95" s="43">
        <v>1.98</v>
      </c>
      <c r="I95" s="43">
        <v>11.5</v>
      </c>
      <c r="J95" s="43">
        <v>89.6</v>
      </c>
      <c r="K95" s="44">
        <v>152</v>
      </c>
      <c r="L95" s="43">
        <v>25.2</v>
      </c>
    </row>
    <row r="96" spans="1:12" ht="14.4" x14ac:dyDescent="0.3">
      <c r="A96" s="23"/>
      <c r="B96" s="15"/>
      <c r="C96" s="11"/>
      <c r="D96" s="7" t="s">
        <v>28</v>
      </c>
      <c r="E96" s="42" t="s">
        <v>66</v>
      </c>
      <c r="F96" s="43">
        <v>90</v>
      </c>
      <c r="G96" s="43">
        <v>10.199999999999999</v>
      </c>
      <c r="H96" s="43">
        <v>12.82</v>
      </c>
      <c r="I96" s="43">
        <v>3.3</v>
      </c>
      <c r="J96" s="43">
        <v>196.8</v>
      </c>
      <c r="K96" s="44">
        <v>368</v>
      </c>
      <c r="L96" s="43">
        <v>55.1</v>
      </c>
    </row>
    <row r="97" spans="1:12" ht="14.4" x14ac:dyDescent="0.3">
      <c r="A97" s="23"/>
      <c r="B97" s="15"/>
      <c r="C97" s="11"/>
      <c r="D97" s="7" t="s">
        <v>29</v>
      </c>
      <c r="E97" s="42" t="s">
        <v>72</v>
      </c>
      <c r="F97" s="43">
        <v>150</v>
      </c>
      <c r="G97" s="43">
        <v>4.59</v>
      </c>
      <c r="H97" s="43">
        <v>7.53</v>
      </c>
      <c r="I97" s="43">
        <v>34.47</v>
      </c>
      <c r="J97" s="43">
        <v>195.25</v>
      </c>
      <c r="K97" s="44">
        <v>242</v>
      </c>
      <c r="L97" s="43">
        <v>8</v>
      </c>
    </row>
    <row r="98" spans="1:12" ht="14.4" x14ac:dyDescent="0.3">
      <c r="A98" s="23"/>
      <c r="B98" s="15"/>
      <c r="C98" s="11"/>
      <c r="D98" s="7" t="s">
        <v>30</v>
      </c>
      <c r="E98" s="42" t="s">
        <v>67</v>
      </c>
      <c r="F98" s="43">
        <v>200</v>
      </c>
      <c r="G98" s="43">
        <v>0.1</v>
      </c>
      <c r="H98" s="43">
        <v>0.04</v>
      </c>
      <c r="I98" s="43">
        <v>20.7</v>
      </c>
      <c r="J98" s="43">
        <v>81.400000000000006</v>
      </c>
      <c r="K98" s="44">
        <v>520</v>
      </c>
      <c r="L98" s="43">
        <v>5.0999999999999996</v>
      </c>
    </row>
    <row r="99" spans="1:12" ht="14.4" x14ac:dyDescent="0.3">
      <c r="A99" s="23"/>
      <c r="B99" s="15"/>
      <c r="C99" s="11"/>
      <c r="D99" s="7" t="s">
        <v>86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31</v>
      </c>
      <c r="E100" s="42" t="s">
        <v>42</v>
      </c>
      <c r="F100" s="43">
        <v>50</v>
      </c>
      <c r="G100" s="43">
        <v>3.8</v>
      </c>
      <c r="H100" s="43">
        <v>0.4</v>
      </c>
      <c r="I100" s="43">
        <v>24.6</v>
      </c>
      <c r="J100" s="43">
        <v>124.5</v>
      </c>
      <c r="K100" s="44" t="s">
        <v>46</v>
      </c>
      <c r="L100" s="43">
        <v>4.5999999999999996</v>
      </c>
    </row>
    <row r="101" spans="1:12" ht="14.4" x14ac:dyDescent="0.3">
      <c r="A101" s="23"/>
      <c r="B101" s="15"/>
      <c r="C101" s="11"/>
      <c r="D101" s="7" t="s">
        <v>32</v>
      </c>
      <c r="E101" s="42" t="s">
        <v>43</v>
      </c>
      <c r="F101" s="43">
        <v>48</v>
      </c>
      <c r="G101" s="43">
        <v>3.17</v>
      </c>
      <c r="H101" s="43">
        <v>0.57999999999999996</v>
      </c>
      <c r="I101" s="43">
        <v>19.43</v>
      </c>
      <c r="J101" s="43">
        <v>83.52</v>
      </c>
      <c r="K101" s="44" t="s">
        <v>46</v>
      </c>
      <c r="L101" s="43">
        <v>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SUM(F94:F103)</f>
        <v>798</v>
      </c>
      <c r="G104" s="19">
        <f t="shared" ref="G104" si="45">SUM(G94:G103)</f>
        <v>27.86</v>
      </c>
      <c r="H104" s="19">
        <f t="shared" ref="H104" si="46">SUM(H94:H103)</f>
        <v>28.349999999999998</v>
      </c>
      <c r="I104" s="19">
        <f t="shared" ref="I104" si="47">SUM(I94:I103)</f>
        <v>118.9</v>
      </c>
      <c r="J104" s="19">
        <f t="shared" ref="J104:L104" si="48">SUM(J94:J103)</f>
        <v>838.06999999999994</v>
      </c>
      <c r="K104" s="25"/>
      <c r="L104" s="19">
        <f t="shared" si="48"/>
        <v>112</v>
      </c>
    </row>
    <row r="105" spans="1:12" ht="15.75" customHeight="1" x14ac:dyDescent="0.25">
      <c r="A105" s="29">
        <f>A86</f>
        <v>1</v>
      </c>
      <c r="B105" s="30">
        <f>B86</f>
        <v>5</v>
      </c>
      <c r="C105" s="54" t="s">
        <v>4</v>
      </c>
      <c r="D105" s="55"/>
      <c r="E105" s="31"/>
      <c r="F105" s="32">
        <f>F93+F104</f>
        <v>798</v>
      </c>
      <c r="G105" s="32">
        <f t="shared" ref="G105" si="49">G93+G104</f>
        <v>27.86</v>
      </c>
      <c r="H105" s="32">
        <f t="shared" ref="H105" si="50">H93+H104</f>
        <v>28.349999999999998</v>
      </c>
      <c r="I105" s="32">
        <f t="shared" ref="I105" si="51">I93+I104</f>
        <v>118.9</v>
      </c>
      <c r="J105" s="32">
        <f t="shared" ref="J105:L105" si="52">J93+J104</f>
        <v>838.06999999999994</v>
      </c>
      <c r="K105" s="32"/>
      <c r="L105" s="32">
        <f t="shared" si="52"/>
        <v>112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22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SUM(F106:F112)</f>
        <v>0</v>
      </c>
      <c r="G113" s="19">
        <f t="shared" ref="G113:J113" si="53">SUM(G106:G112)</f>
        <v>0</v>
      </c>
      <c r="H113" s="19">
        <f t="shared" si="53"/>
        <v>0</v>
      </c>
      <c r="I113" s="19">
        <f t="shared" si="53"/>
        <v>0</v>
      </c>
      <c r="J113" s="19">
        <f t="shared" si="53"/>
        <v>0</v>
      </c>
      <c r="K113" s="25"/>
      <c r="L113" s="19">
        <f t="shared" ref="L113" si="54">SUM(L106:L112)</f>
        <v>0</v>
      </c>
    </row>
    <row r="114" spans="1:12" ht="14.4" x14ac:dyDescent="0.3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42" t="s">
        <v>68</v>
      </c>
      <c r="F114" s="43">
        <v>60</v>
      </c>
      <c r="G114" s="43">
        <v>0.48</v>
      </c>
      <c r="H114" s="43">
        <v>0.06</v>
      </c>
      <c r="I114" s="43">
        <v>1.5</v>
      </c>
      <c r="J114" s="43">
        <v>8.4</v>
      </c>
      <c r="K114" s="44">
        <v>106</v>
      </c>
      <c r="L114" s="43">
        <v>7.6</v>
      </c>
    </row>
    <row r="115" spans="1:12" ht="14.4" x14ac:dyDescent="0.3">
      <c r="A115" s="23"/>
      <c r="B115" s="15"/>
      <c r="C115" s="11"/>
      <c r="D115" s="7" t="s">
        <v>27</v>
      </c>
      <c r="E115" s="42" t="s">
        <v>69</v>
      </c>
      <c r="F115" s="43">
        <v>200</v>
      </c>
      <c r="G115" s="43">
        <v>1.7</v>
      </c>
      <c r="H115" s="43">
        <v>4.08</v>
      </c>
      <c r="I115" s="43">
        <v>11.64</v>
      </c>
      <c r="J115" s="43">
        <v>90</v>
      </c>
      <c r="K115" s="44">
        <v>154</v>
      </c>
      <c r="L115" s="43">
        <v>5.6</v>
      </c>
    </row>
    <row r="116" spans="1:12" ht="14.4" x14ac:dyDescent="0.3">
      <c r="A116" s="23"/>
      <c r="B116" s="15"/>
      <c r="C116" s="11"/>
      <c r="D116" s="7" t="s">
        <v>28</v>
      </c>
      <c r="E116" s="42" t="s">
        <v>70</v>
      </c>
      <c r="F116" s="43">
        <v>200</v>
      </c>
      <c r="G116" s="43">
        <v>16.3</v>
      </c>
      <c r="H116" s="43">
        <v>15.48</v>
      </c>
      <c r="I116" s="43">
        <v>21.8</v>
      </c>
      <c r="J116" s="43">
        <v>355.34</v>
      </c>
      <c r="K116" s="44">
        <v>364</v>
      </c>
      <c r="L116" s="43">
        <v>68.2</v>
      </c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 t="s">
        <v>71</v>
      </c>
      <c r="F118" s="43">
        <v>200</v>
      </c>
      <c r="G118" s="43">
        <v>1</v>
      </c>
      <c r="H118" s="43">
        <v>0.2</v>
      </c>
      <c r="I118" s="43">
        <v>0.2</v>
      </c>
      <c r="J118" s="43">
        <v>92</v>
      </c>
      <c r="K118" s="44" t="s">
        <v>46</v>
      </c>
      <c r="L118" s="43">
        <v>8</v>
      </c>
    </row>
    <row r="119" spans="1:12" ht="14.4" x14ac:dyDescent="0.3">
      <c r="A119" s="23"/>
      <c r="B119" s="15"/>
      <c r="C119" s="11"/>
      <c r="D119" s="7" t="s">
        <v>86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31</v>
      </c>
      <c r="E120" s="42" t="s">
        <v>42</v>
      </c>
      <c r="F120" s="43">
        <v>50</v>
      </c>
      <c r="G120" s="43">
        <v>3.8</v>
      </c>
      <c r="H120" s="43">
        <v>0.4</v>
      </c>
      <c r="I120" s="43">
        <v>24.6</v>
      </c>
      <c r="J120" s="43">
        <v>124.5</v>
      </c>
      <c r="K120" s="44" t="s">
        <v>46</v>
      </c>
      <c r="L120" s="43">
        <v>4.5999999999999996</v>
      </c>
    </row>
    <row r="121" spans="1:12" ht="14.4" x14ac:dyDescent="0.3">
      <c r="A121" s="23"/>
      <c r="B121" s="15"/>
      <c r="C121" s="11"/>
      <c r="D121" s="7" t="s">
        <v>32</v>
      </c>
      <c r="E121" s="42" t="s">
        <v>43</v>
      </c>
      <c r="F121" s="43">
        <v>48</v>
      </c>
      <c r="G121" s="43">
        <v>3.17</v>
      </c>
      <c r="H121" s="43">
        <v>0.57999999999999996</v>
      </c>
      <c r="I121" s="43">
        <v>19.43</v>
      </c>
      <c r="J121" s="43">
        <v>83.52</v>
      </c>
      <c r="K121" s="44" t="s">
        <v>46</v>
      </c>
      <c r="L121" s="43">
        <v>4</v>
      </c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SUM(F114:F123)</f>
        <v>758</v>
      </c>
      <c r="G124" s="19">
        <f t="shared" ref="G124:J124" si="55">SUM(G114:G123)</f>
        <v>26.450000000000003</v>
      </c>
      <c r="H124" s="19">
        <f t="shared" si="55"/>
        <v>20.799999999999997</v>
      </c>
      <c r="I124" s="19">
        <f t="shared" si="55"/>
        <v>79.17</v>
      </c>
      <c r="J124" s="19">
        <f t="shared" si="55"/>
        <v>753.76</v>
      </c>
      <c r="K124" s="25"/>
      <c r="L124" s="19">
        <f t="shared" ref="L124" si="56">SUM(L114:L123)</f>
        <v>98</v>
      </c>
    </row>
    <row r="125" spans="1:12" ht="14.4" x14ac:dyDescent="0.25">
      <c r="A125" s="29">
        <f>A106</f>
        <v>2</v>
      </c>
      <c r="B125" s="30">
        <f>B106</f>
        <v>1</v>
      </c>
      <c r="C125" s="54" t="s">
        <v>4</v>
      </c>
      <c r="D125" s="55"/>
      <c r="E125" s="31"/>
      <c r="F125" s="32">
        <f>F113+F124</f>
        <v>758</v>
      </c>
      <c r="G125" s="32">
        <f t="shared" ref="G125" si="57">G113+G124</f>
        <v>26.450000000000003</v>
      </c>
      <c r="H125" s="32">
        <f t="shared" ref="H125" si="58">H113+H124</f>
        <v>20.799999999999997</v>
      </c>
      <c r="I125" s="32">
        <f t="shared" ref="I125" si="59">I113+I124</f>
        <v>79.17</v>
      </c>
      <c r="J125" s="32">
        <f t="shared" ref="J125:L125" si="60">J113+J124</f>
        <v>753.76</v>
      </c>
      <c r="K125" s="32"/>
      <c r="L125" s="32">
        <f t="shared" si="60"/>
        <v>98</v>
      </c>
    </row>
    <row r="126" spans="1:12" ht="14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SUM(F126:F132)</f>
        <v>0</v>
      </c>
      <c r="G133" s="19">
        <f t="shared" ref="G133:J133" si="61">SUM(G126:G132)</f>
        <v>0</v>
      </c>
      <c r="H133" s="19">
        <f t="shared" si="61"/>
        <v>0</v>
      </c>
      <c r="I133" s="19">
        <f t="shared" si="61"/>
        <v>0</v>
      </c>
      <c r="J133" s="19">
        <f t="shared" si="61"/>
        <v>0</v>
      </c>
      <c r="K133" s="25"/>
      <c r="L133" s="19">
        <f t="shared" ref="L133" si="62">SUM(L126:L132)</f>
        <v>0</v>
      </c>
    </row>
    <row r="134" spans="1:12" ht="14.4" x14ac:dyDescent="0.3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2" t="s">
        <v>73</v>
      </c>
      <c r="F134" s="43">
        <v>60</v>
      </c>
      <c r="G134" s="43">
        <v>0.66</v>
      </c>
      <c r="H134" s="43">
        <v>0.12</v>
      </c>
      <c r="I134" s="43">
        <v>2.2799999999999998</v>
      </c>
      <c r="J134" s="43">
        <v>14.4</v>
      </c>
      <c r="K134" s="44">
        <v>106</v>
      </c>
      <c r="L134" s="43">
        <v>7.6</v>
      </c>
    </row>
    <row r="135" spans="1:12" ht="14.4" x14ac:dyDescent="0.3">
      <c r="A135" s="14"/>
      <c r="B135" s="15"/>
      <c r="C135" s="11"/>
      <c r="D135" s="7" t="s">
        <v>27</v>
      </c>
      <c r="E135" s="42" t="s">
        <v>54</v>
      </c>
      <c r="F135" s="43">
        <v>200</v>
      </c>
      <c r="G135" s="43">
        <v>1.46</v>
      </c>
      <c r="H135" s="43">
        <v>4</v>
      </c>
      <c r="I135" s="43">
        <v>8.52</v>
      </c>
      <c r="J135" s="43">
        <v>76</v>
      </c>
      <c r="K135" s="44">
        <v>128</v>
      </c>
      <c r="L135" s="43">
        <v>7.15</v>
      </c>
    </row>
    <row r="136" spans="1:12" ht="14.4" x14ac:dyDescent="0.3">
      <c r="A136" s="14"/>
      <c r="B136" s="15"/>
      <c r="C136" s="11"/>
      <c r="D136" s="7" t="s">
        <v>28</v>
      </c>
      <c r="E136" s="42" t="s">
        <v>49</v>
      </c>
      <c r="F136" s="43">
        <v>90</v>
      </c>
      <c r="G136" s="43">
        <v>9.7200000000000006</v>
      </c>
      <c r="H136" s="43">
        <v>11.3</v>
      </c>
      <c r="I136" s="43">
        <v>5.52</v>
      </c>
      <c r="J136" s="43">
        <v>169.28</v>
      </c>
      <c r="K136" s="44">
        <v>398</v>
      </c>
      <c r="L136" s="43">
        <v>54.15</v>
      </c>
    </row>
    <row r="137" spans="1:12" ht="14.4" x14ac:dyDescent="0.3">
      <c r="A137" s="14"/>
      <c r="B137" s="15"/>
      <c r="C137" s="11"/>
      <c r="D137" s="7" t="s">
        <v>29</v>
      </c>
      <c r="E137" s="42" t="s">
        <v>50</v>
      </c>
      <c r="F137" s="43">
        <v>150</v>
      </c>
      <c r="G137" s="43">
        <v>5.65</v>
      </c>
      <c r="H137" s="43">
        <v>0.67</v>
      </c>
      <c r="I137" s="43">
        <v>30.04</v>
      </c>
      <c r="J137" s="43">
        <v>129.9</v>
      </c>
      <c r="K137" s="44">
        <v>291</v>
      </c>
      <c r="L137" s="43">
        <v>7.6</v>
      </c>
    </row>
    <row r="138" spans="1:12" ht="14.4" x14ac:dyDescent="0.3">
      <c r="A138" s="14"/>
      <c r="B138" s="15"/>
      <c r="C138" s="11"/>
      <c r="D138" s="7" t="s">
        <v>30</v>
      </c>
      <c r="E138" s="42" t="s">
        <v>51</v>
      </c>
      <c r="F138" s="43">
        <v>200</v>
      </c>
      <c r="G138" s="43">
        <v>0.9</v>
      </c>
      <c r="H138" s="43">
        <v>0.06</v>
      </c>
      <c r="I138" s="43">
        <v>33.76</v>
      </c>
      <c r="J138" s="43">
        <v>154.6</v>
      </c>
      <c r="K138" s="44">
        <v>355</v>
      </c>
      <c r="L138" s="43">
        <v>12.9</v>
      </c>
    </row>
    <row r="139" spans="1:12" ht="14.4" x14ac:dyDescent="0.3">
      <c r="A139" s="14"/>
      <c r="B139" s="15"/>
      <c r="C139" s="11"/>
      <c r="D139" s="7" t="s">
        <v>86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31</v>
      </c>
      <c r="E140" s="42" t="s">
        <v>42</v>
      </c>
      <c r="F140" s="43">
        <v>50</v>
      </c>
      <c r="G140" s="43">
        <v>3.8</v>
      </c>
      <c r="H140" s="43">
        <v>0.4</v>
      </c>
      <c r="I140" s="43">
        <v>24.6</v>
      </c>
      <c r="J140" s="43">
        <v>124.5</v>
      </c>
      <c r="K140" s="44" t="s">
        <v>46</v>
      </c>
      <c r="L140" s="43">
        <v>4.5999999999999996</v>
      </c>
    </row>
    <row r="141" spans="1:12" ht="14.4" x14ac:dyDescent="0.3">
      <c r="A141" s="14"/>
      <c r="B141" s="15"/>
      <c r="C141" s="11"/>
      <c r="D141" s="7" t="s">
        <v>32</v>
      </c>
      <c r="E141" s="42" t="s">
        <v>43</v>
      </c>
      <c r="F141" s="43">
        <v>48</v>
      </c>
      <c r="G141" s="43">
        <v>3.17</v>
      </c>
      <c r="H141" s="43">
        <v>0.57999999999999996</v>
      </c>
      <c r="I141" s="43">
        <v>19.43</v>
      </c>
      <c r="J141" s="43">
        <v>83.52</v>
      </c>
      <c r="K141" s="44" t="s">
        <v>46</v>
      </c>
      <c r="L141" s="43">
        <v>4</v>
      </c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SUM(F134:F143)</f>
        <v>798</v>
      </c>
      <c r="G144" s="19">
        <f t="shared" ref="G144:J144" si="63">SUM(G134:G143)</f>
        <v>25.36</v>
      </c>
      <c r="H144" s="19">
        <f t="shared" si="63"/>
        <v>17.13</v>
      </c>
      <c r="I144" s="19">
        <f t="shared" si="63"/>
        <v>124.15</v>
      </c>
      <c r="J144" s="19">
        <f t="shared" si="63"/>
        <v>752.2</v>
      </c>
      <c r="K144" s="25"/>
      <c r="L144" s="19">
        <f t="shared" ref="L144" si="64">SUM(L134:L143)</f>
        <v>98</v>
      </c>
    </row>
    <row r="145" spans="1:12" ht="14.4" x14ac:dyDescent="0.25">
      <c r="A145" s="33">
        <f>A126</f>
        <v>2</v>
      </c>
      <c r="B145" s="33">
        <f>B126</f>
        <v>2</v>
      </c>
      <c r="C145" s="54" t="s">
        <v>4</v>
      </c>
      <c r="D145" s="55"/>
      <c r="E145" s="31"/>
      <c r="F145" s="32">
        <f>F133+F144</f>
        <v>798</v>
      </c>
      <c r="G145" s="32">
        <f t="shared" ref="G145" si="65">G133+G144</f>
        <v>25.36</v>
      </c>
      <c r="H145" s="32">
        <f t="shared" ref="H145" si="66">H133+H144</f>
        <v>17.13</v>
      </c>
      <c r="I145" s="32">
        <f t="shared" ref="I145" si="67">I133+I144</f>
        <v>124.15</v>
      </c>
      <c r="J145" s="32">
        <f t="shared" ref="J145:L145" si="68">J133+J144</f>
        <v>752.2</v>
      </c>
      <c r="K145" s="32"/>
      <c r="L145" s="32">
        <f t="shared" si="68"/>
        <v>98</v>
      </c>
    </row>
    <row r="146" spans="1:12" ht="14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 x14ac:dyDescent="0.3">
      <c r="A149" s="23"/>
      <c r="B149" s="15"/>
      <c r="C149" s="11"/>
      <c r="D149" s="7" t="s">
        <v>23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SUM(F146:F152)</f>
        <v>0</v>
      </c>
      <c r="G153" s="19">
        <f t="shared" ref="G153:J153" si="69">SUM(G146:G152)</f>
        <v>0</v>
      </c>
      <c r="H153" s="19">
        <f t="shared" si="69"/>
        <v>0</v>
      </c>
      <c r="I153" s="19">
        <f t="shared" si="69"/>
        <v>0</v>
      </c>
      <c r="J153" s="19">
        <f t="shared" si="69"/>
        <v>0</v>
      </c>
      <c r="K153" s="25"/>
      <c r="L153" s="19">
        <f t="shared" ref="L153" si="70">SUM(L146:L152)</f>
        <v>0</v>
      </c>
    </row>
    <row r="154" spans="1:12" ht="14.4" x14ac:dyDescent="0.3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 t="s">
        <v>58</v>
      </c>
      <c r="F154" s="43">
        <v>60</v>
      </c>
      <c r="G154" s="43">
        <v>0.78</v>
      </c>
      <c r="H154" s="43">
        <v>7.48</v>
      </c>
      <c r="I154" s="43">
        <v>4.08</v>
      </c>
      <c r="J154" s="43">
        <v>78</v>
      </c>
      <c r="K154" s="44">
        <v>76</v>
      </c>
      <c r="L154" s="43">
        <v>7</v>
      </c>
    </row>
    <row r="155" spans="1:12" ht="14.4" x14ac:dyDescent="0.3">
      <c r="A155" s="23"/>
      <c r="B155" s="15"/>
      <c r="C155" s="11"/>
      <c r="D155" s="7" t="s">
        <v>27</v>
      </c>
      <c r="E155" s="51" t="s">
        <v>75</v>
      </c>
      <c r="F155" s="43">
        <v>200</v>
      </c>
      <c r="G155" s="43">
        <v>1.48</v>
      </c>
      <c r="H155" s="43">
        <v>0</v>
      </c>
      <c r="I155" s="43">
        <v>4.0599999999999996</v>
      </c>
      <c r="J155" s="43">
        <v>87.6</v>
      </c>
      <c r="K155" s="44">
        <v>133</v>
      </c>
      <c r="L155" s="43">
        <v>7.8</v>
      </c>
    </row>
    <row r="156" spans="1:12" ht="14.4" x14ac:dyDescent="0.3">
      <c r="A156" s="23"/>
      <c r="B156" s="15"/>
      <c r="C156" s="11"/>
      <c r="D156" s="7" t="s">
        <v>28</v>
      </c>
      <c r="E156" s="51" t="s">
        <v>74</v>
      </c>
      <c r="F156" s="43">
        <v>90</v>
      </c>
      <c r="G156" s="43">
        <v>10.19</v>
      </c>
      <c r="H156" s="43">
        <v>0.68</v>
      </c>
      <c r="I156" s="43">
        <v>1.0900000000000001</v>
      </c>
      <c r="J156" s="43">
        <v>67.5</v>
      </c>
      <c r="K156" s="52">
        <v>45108</v>
      </c>
      <c r="L156" s="43">
        <v>34.450000000000003</v>
      </c>
    </row>
    <row r="157" spans="1:12" ht="14.4" x14ac:dyDescent="0.3">
      <c r="A157" s="23"/>
      <c r="B157" s="15"/>
      <c r="C157" s="11"/>
      <c r="D157" s="7" t="s">
        <v>29</v>
      </c>
      <c r="E157" s="42" t="s">
        <v>39</v>
      </c>
      <c r="F157" s="43">
        <v>150</v>
      </c>
      <c r="G157" s="43">
        <v>3.15</v>
      </c>
      <c r="H157" s="43">
        <v>6.9</v>
      </c>
      <c r="I157" s="43">
        <v>18.350000000000001</v>
      </c>
      <c r="J157" s="43">
        <v>154</v>
      </c>
      <c r="K157" s="44">
        <v>429</v>
      </c>
      <c r="L157" s="43">
        <v>17</v>
      </c>
    </row>
    <row r="158" spans="1:12" ht="14.4" x14ac:dyDescent="0.3">
      <c r="A158" s="23"/>
      <c r="B158" s="15"/>
      <c r="C158" s="11"/>
      <c r="D158" s="7" t="s">
        <v>30</v>
      </c>
      <c r="E158" s="42" t="s">
        <v>57</v>
      </c>
      <c r="F158" s="43">
        <v>200</v>
      </c>
      <c r="G158" s="43">
        <v>2.2000000000000002</v>
      </c>
      <c r="H158" s="43">
        <v>0.2</v>
      </c>
      <c r="I158" s="43">
        <v>25.2</v>
      </c>
      <c r="J158" s="43">
        <v>112</v>
      </c>
      <c r="K158" s="44" t="s">
        <v>46</v>
      </c>
      <c r="L158" s="43">
        <v>23.15</v>
      </c>
    </row>
    <row r="159" spans="1:12" ht="14.4" x14ac:dyDescent="0.3">
      <c r="A159" s="23"/>
      <c r="B159" s="15"/>
      <c r="C159" s="11"/>
      <c r="D159" s="7" t="s">
        <v>86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31</v>
      </c>
      <c r="E160" s="42" t="s">
        <v>42</v>
      </c>
      <c r="F160" s="43">
        <v>50</v>
      </c>
      <c r="G160" s="43">
        <v>3.8</v>
      </c>
      <c r="H160" s="43">
        <v>0.4</v>
      </c>
      <c r="I160" s="43">
        <v>24.6</v>
      </c>
      <c r="J160" s="43">
        <v>124.5</v>
      </c>
      <c r="K160" s="44" t="s">
        <v>46</v>
      </c>
      <c r="L160" s="43">
        <v>4.5999999999999996</v>
      </c>
    </row>
    <row r="161" spans="1:12" ht="14.4" x14ac:dyDescent="0.3">
      <c r="A161" s="23"/>
      <c r="B161" s="15"/>
      <c r="C161" s="11"/>
      <c r="D161" s="7" t="s">
        <v>32</v>
      </c>
      <c r="E161" s="42" t="s">
        <v>43</v>
      </c>
      <c r="F161" s="43">
        <v>48</v>
      </c>
      <c r="G161" s="43">
        <v>3.17</v>
      </c>
      <c r="H161" s="43">
        <v>0.57999999999999996</v>
      </c>
      <c r="I161" s="43">
        <v>19.43</v>
      </c>
      <c r="J161" s="43">
        <v>83.52</v>
      </c>
      <c r="K161" s="44" t="s">
        <v>46</v>
      </c>
      <c r="L161" s="43">
        <v>4</v>
      </c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SUM(F154:F163)</f>
        <v>798</v>
      </c>
      <c r="G164" s="19">
        <f t="shared" ref="G164:J164" si="71">SUM(G154:G163)</f>
        <v>24.770000000000003</v>
      </c>
      <c r="H164" s="19">
        <f t="shared" si="71"/>
        <v>16.239999999999998</v>
      </c>
      <c r="I164" s="19">
        <f t="shared" si="71"/>
        <v>96.81</v>
      </c>
      <c r="J164" s="19">
        <f t="shared" si="71"/>
        <v>707.12</v>
      </c>
      <c r="K164" s="25"/>
      <c r="L164" s="19">
        <f t="shared" ref="L164" si="72">SUM(L154:L163)</f>
        <v>98</v>
      </c>
    </row>
    <row r="165" spans="1:12" ht="14.4" x14ac:dyDescent="0.25">
      <c r="A165" s="29">
        <f>A146</f>
        <v>2</v>
      </c>
      <c r="B165" s="30">
        <f>B146</f>
        <v>3</v>
      </c>
      <c r="C165" s="54" t="s">
        <v>4</v>
      </c>
      <c r="D165" s="55"/>
      <c r="E165" s="31"/>
      <c r="F165" s="32">
        <f>F153+F164</f>
        <v>798</v>
      </c>
      <c r="G165" s="32">
        <f t="shared" ref="G165" si="73">G153+G164</f>
        <v>24.770000000000003</v>
      </c>
      <c r="H165" s="32">
        <f t="shared" ref="H165" si="74">H153+H164</f>
        <v>16.239999999999998</v>
      </c>
      <c r="I165" s="32">
        <f t="shared" ref="I165" si="75">I153+I164</f>
        <v>96.81</v>
      </c>
      <c r="J165" s="32">
        <f t="shared" ref="J165:L165" si="76">J153+J164</f>
        <v>707.12</v>
      </c>
      <c r="K165" s="32"/>
      <c r="L165" s="32">
        <f t="shared" si="76"/>
        <v>98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23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SUM(F166:F172)</f>
        <v>0</v>
      </c>
      <c r="G173" s="19">
        <f t="shared" ref="G173:J173" si="77">SUM(G166:G172)</f>
        <v>0</v>
      </c>
      <c r="H173" s="19">
        <f t="shared" si="77"/>
        <v>0</v>
      </c>
      <c r="I173" s="19">
        <f t="shared" si="77"/>
        <v>0</v>
      </c>
      <c r="J173" s="19">
        <f t="shared" si="77"/>
        <v>0</v>
      </c>
      <c r="K173" s="25"/>
      <c r="L173" s="19">
        <f t="shared" ref="L173" si="78">SUM(L166:L172)</f>
        <v>0</v>
      </c>
    </row>
    <row r="174" spans="1:12" ht="14.4" x14ac:dyDescent="0.3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 t="s">
        <v>53</v>
      </c>
      <c r="F174" s="43">
        <v>60</v>
      </c>
      <c r="G174" s="43">
        <v>1.79</v>
      </c>
      <c r="H174" s="43">
        <v>3.11</v>
      </c>
      <c r="I174" s="43">
        <v>3.75</v>
      </c>
      <c r="J174" s="43">
        <v>50.16</v>
      </c>
      <c r="K174" s="44">
        <v>10</v>
      </c>
      <c r="L174" s="43">
        <v>22.5</v>
      </c>
    </row>
    <row r="175" spans="1:12" ht="14.4" x14ac:dyDescent="0.3">
      <c r="A175" s="23"/>
      <c r="B175" s="15"/>
      <c r="C175" s="11"/>
      <c r="D175" s="7" t="s">
        <v>27</v>
      </c>
      <c r="E175" s="42" t="s">
        <v>47</v>
      </c>
      <c r="F175" s="43">
        <v>200</v>
      </c>
      <c r="G175" s="43">
        <v>0.96</v>
      </c>
      <c r="H175" s="43">
        <v>2.1800000000000002</v>
      </c>
      <c r="I175" s="43">
        <v>8.02</v>
      </c>
      <c r="J175" s="43">
        <v>55.4</v>
      </c>
      <c r="K175" s="44" t="s">
        <v>52</v>
      </c>
      <c r="L175" s="43">
        <v>6.7</v>
      </c>
    </row>
    <row r="176" spans="1:12" ht="14.4" x14ac:dyDescent="0.3">
      <c r="A176" s="23"/>
      <c r="B176" s="15"/>
      <c r="C176" s="11"/>
      <c r="D176" s="7" t="s">
        <v>28</v>
      </c>
      <c r="E176" s="51" t="s">
        <v>76</v>
      </c>
      <c r="F176" s="53" t="s">
        <v>77</v>
      </c>
      <c r="G176" s="43">
        <v>18.399999999999999</v>
      </c>
      <c r="H176" s="43">
        <v>20.74</v>
      </c>
      <c r="I176" s="43">
        <v>21.6</v>
      </c>
      <c r="J176" s="43">
        <v>300.66000000000003</v>
      </c>
      <c r="K176" s="44">
        <v>365</v>
      </c>
      <c r="L176" s="43">
        <v>55.1</v>
      </c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51" t="s">
        <v>78</v>
      </c>
      <c r="F178" s="43">
        <v>200</v>
      </c>
      <c r="G178" s="43">
        <v>0.7</v>
      </c>
      <c r="H178" s="43">
        <v>0.3</v>
      </c>
      <c r="I178" s="43">
        <v>22.8</v>
      </c>
      <c r="J178" s="43">
        <v>97</v>
      </c>
      <c r="K178" s="44">
        <v>519</v>
      </c>
      <c r="L178" s="43">
        <v>5.0999999999999996</v>
      </c>
    </row>
    <row r="179" spans="1:12" ht="14.4" x14ac:dyDescent="0.3">
      <c r="A179" s="23"/>
      <c r="B179" s="15"/>
      <c r="C179" s="11"/>
      <c r="D179" s="7" t="s">
        <v>86</v>
      </c>
      <c r="E179" s="51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31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24.6</v>
      </c>
      <c r="J180" s="43">
        <v>124.5</v>
      </c>
      <c r="K180" s="44" t="s">
        <v>46</v>
      </c>
      <c r="L180" s="43">
        <v>4.5999999999999996</v>
      </c>
    </row>
    <row r="181" spans="1:12" ht="14.4" x14ac:dyDescent="0.3">
      <c r="A181" s="23"/>
      <c r="B181" s="15"/>
      <c r="C181" s="11"/>
      <c r="D181" s="7" t="s">
        <v>32</v>
      </c>
      <c r="E181" s="42" t="s">
        <v>43</v>
      </c>
      <c r="F181" s="43">
        <v>48</v>
      </c>
      <c r="G181" s="43">
        <v>3.17</v>
      </c>
      <c r="H181" s="43">
        <v>0.57999999999999996</v>
      </c>
      <c r="I181" s="43">
        <v>19.43</v>
      </c>
      <c r="J181" s="43">
        <v>83.52</v>
      </c>
      <c r="K181" s="44" t="s">
        <v>46</v>
      </c>
      <c r="L181" s="43">
        <v>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SUM(F174:F183)</f>
        <v>558</v>
      </c>
      <c r="G184" s="19">
        <f t="shared" ref="G184:J184" si="79">SUM(G174:G183)</f>
        <v>28.82</v>
      </c>
      <c r="H184" s="19">
        <f t="shared" si="79"/>
        <v>27.309999999999995</v>
      </c>
      <c r="I184" s="19">
        <f t="shared" si="79"/>
        <v>100.20000000000002</v>
      </c>
      <c r="J184" s="19">
        <f t="shared" si="79"/>
        <v>711.24</v>
      </c>
      <c r="K184" s="25"/>
      <c r="L184" s="19">
        <f t="shared" ref="L184" si="80">SUM(L174:L183)</f>
        <v>97.999999999999986</v>
      </c>
    </row>
    <row r="185" spans="1:12" ht="14.4" x14ac:dyDescent="0.25">
      <c r="A185" s="29">
        <f>A166</f>
        <v>2</v>
      </c>
      <c r="B185" s="30">
        <f>B166</f>
        <v>4</v>
      </c>
      <c r="C185" s="54" t="s">
        <v>4</v>
      </c>
      <c r="D185" s="55"/>
      <c r="E185" s="31"/>
      <c r="F185" s="32">
        <f>F173+F184</f>
        <v>558</v>
      </c>
      <c r="G185" s="32">
        <f t="shared" ref="G185" si="81">G173+G184</f>
        <v>28.82</v>
      </c>
      <c r="H185" s="32">
        <f t="shared" ref="H185" si="82">H173+H184</f>
        <v>27.309999999999995</v>
      </c>
      <c r="I185" s="32">
        <f t="shared" ref="I185" si="83">I173+I184</f>
        <v>100.20000000000002</v>
      </c>
      <c r="J185" s="32">
        <f t="shared" ref="J185:L185" si="84">J173+J184</f>
        <v>711.24</v>
      </c>
      <c r="K185" s="32"/>
      <c r="L185" s="32">
        <f t="shared" si="84"/>
        <v>97.999999999999986</v>
      </c>
    </row>
    <row r="186" spans="1:12" ht="14.4" x14ac:dyDescent="0.3">
      <c r="A186" s="20">
        <v>2</v>
      </c>
      <c r="B186" s="21">
        <v>5</v>
      </c>
      <c r="C186" s="22" t="s">
        <v>20</v>
      </c>
      <c r="D186" s="5" t="s">
        <v>21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22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24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3">
      <c r="A193" s="24"/>
      <c r="B193" s="17"/>
      <c r="C193" s="8"/>
      <c r="D193" s="18" t="s">
        <v>33</v>
      </c>
      <c r="E193" s="9"/>
      <c r="F193" s="19">
        <f>SUM(F186:F192)</f>
        <v>0</v>
      </c>
      <c r="G193" s="19">
        <f t="shared" ref="G193:J193" si="85">SUM(G186:G192)</f>
        <v>0</v>
      </c>
      <c r="H193" s="19">
        <f t="shared" si="85"/>
        <v>0</v>
      </c>
      <c r="I193" s="19">
        <f t="shared" si="85"/>
        <v>0</v>
      </c>
      <c r="J193" s="19">
        <f t="shared" si="85"/>
        <v>0</v>
      </c>
      <c r="K193" s="25"/>
      <c r="L193" s="19">
        <f t="shared" ref="L193" si="86">SUM(L186:L192)</f>
        <v>0</v>
      </c>
    </row>
    <row r="194" spans="1:12" ht="14.4" x14ac:dyDescent="0.3">
      <c r="A194" s="26">
        <f>A186</f>
        <v>2</v>
      </c>
      <c r="B194" s="13">
        <f>B186</f>
        <v>5</v>
      </c>
      <c r="C194" s="10" t="s">
        <v>25</v>
      </c>
      <c r="D194" s="7" t="s">
        <v>26</v>
      </c>
      <c r="E194" s="51" t="s">
        <v>79</v>
      </c>
      <c r="F194" s="43">
        <v>60</v>
      </c>
      <c r="G194" s="43">
        <v>0.9</v>
      </c>
      <c r="H194" s="43">
        <v>6.06</v>
      </c>
      <c r="I194" s="43">
        <v>5.0999999999999996</v>
      </c>
      <c r="J194" s="43">
        <v>78.599999999999994</v>
      </c>
      <c r="K194" s="44">
        <v>59</v>
      </c>
      <c r="L194" s="43">
        <v>10</v>
      </c>
    </row>
    <row r="195" spans="1:12" ht="14.4" x14ac:dyDescent="0.3">
      <c r="A195" s="23"/>
      <c r="B195" s="15"/>
      <c r="C195" s="11"/>
      <c r="D195" s="7" t="s">
        <v>27</v>
      </c>
      <c r="E195" s="51" t="s">
        <v>80</v>
      </c>
      <c r="F195" s="43">
        <v>200</v>
      </c>
      <c r="G195" s="43">
        <v>2.4</v>
      </c>
      <c r="H195" s="43">
        <v>3.98</v>
      </c>
      <c r="I195" s="43">
        <v>9.2200000000000006</v>
      </c>
      <c r="J195" s="43">
        <v>9.6</v>
      </c>
      <c r="K195" s="44">
        <v>142</v>
      </c>
      <c r="L195" s="43">
        <v>6.9</v>
      </c>
    </row>
    <row r="196" spans="1:12" ht="14.4" x14ac:dyDescent="0.3">
      <c r="A196" s="23"/>
      <c r="B196" s="15"/>
      <c r="C196" s="11"/>
      <c r="D196" s="7" t="s">
        <v>28</v>
      </c>
      <c r="E196" s="51" t="s">
        <v>81</v>
      </c>
      <c r="F196" s="53" t="s">
        <v>77</v>
      </c>
      <c r="G196" s="43">
        <v>14.29</v>
      </c>
      <c r="H196" s="43">
        <v>14.14</v>
      </c>
      <c r="I196" s="43">
        <v>40.1</v>
      </c>
      <c r="J196" s="43">
        <v>365.9</v>
      </c>
      <c r="K196" s="44">
        <v>406</v>
      </c>
      <c r="L196" s="43">
        <v>64.5</v>
      </c>
    </row>
    <row r="197" spans="1:12" ht="14.4" x14ac:dyDescent="0.3">
      <c r="A197" s="23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30</v>
      </c>
      <c r="E198" s="42" t="s">
        <v>63</v>
      </c>
      <c r="F198" s="43">
        <v>200</v>
      </c>
      <c r="G198" s="43">
        <v>0.5</v>
      </c>
      <c r="H198" s="43">
        <v>0</v>
      </c>
      <c r="I198" s="43">
        <v>27</v>
      </c>
      <c r="J198" s="43">
        <v>110</v>
      </c>
      <c r="K198" s="44">
        <v>508</v>
      </c>
      <c r="L198" s="43">
        <v>8</v>
      </c>
    </row>
    <row r="199" spans="1:12" ht="14.4" x14ac:dyDescent="0.3">
      <c r="A199" s="23"/>
      <c r="B199" s="15"/>
      <c r="C199" s="11"/>
      <c r="D199" s="7" t="s">
        <v>86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31</v>
      </c>
      <c r="E200" s="42" t="s">
        <v>42</v>
      </c>
      <c r="F200" s="43">
        <v>50</v>
      </c>
      <c r="G200" s="43">
        <v>3.8</v>
      </c>
      <c r="H200" s="43">
        <v>0.4</v>
      </c>
      <c r="I200" s="43">
        <v>24.6</v>
      </c>
      <c r="J200" s="43">
        <v>124.5</v>
      </c>
      <c r="K200" s="44" t="s">
        <v>46</v>
      </c>
      <c r="L200" s="43">
        <v>4.5999999999999996</v>
      </c>
    </row>
    <row r="201" spans="1:12" ht="14.4" x14ac:dyDescent="0.3">
      <c r="A201" s="23"/>
      <c r="B201" s="15"/>
      <c r="C201" s="11"/>
      <c r="D201" s="7" t="s">
        <v>32</v>
      </c>
      <c r="E201" s="42" t="s">
        <v>43</v>
      </c>
      <c r="F201" s="43">
        <v>48</v>
      </c>
      <c r="G201" s="43">
        <v>3.17</v>
      </c>
      <c r="H201" s="43">
        <v>0.57999999999999996</v>
      </c>
      <c r="I201" s="43">
        <v>19.43</v>
      </c>
      <c r="J201" s="43">
        <v>83.52</v>
      </c>
      <c r="K201" s="44" t="s">
        <v>46</v>
      </c>
      <c r="L201" s="43">
        <v>4</v>
      </c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SUM(F194:F203)</f>
        <v>558</v>
      </c>
      <c r="G204" s="19">
        <f t="shared" ref="G204:J204" si="87">SUM(G194:G203)</f>
        <v>25.060000000000002</v>
      </c>
      <c r="H204" s="19">
        <f t="shared" si="87"/>
        <v>25.159999999999997</v>
      </c>
      <c r="I204" s="19">
        <f t="shared" si="87"/>
        <v>125.45000000000002</v>
      </c>
      <c r="J204" s="19">
        <f t="shared" si="87"/>
        <v>772.11999999999989</v>
      </c>
      <c r="K204" s="25"/>
      <c r="L204" s="19">
        <f t="shared" ref="L204" si="88">SUM(L194:L203)</f>
        <v>98</v>
      </c>
    </row>
    <row r="205" spans="1:12" ht="14.4" x14ac:dyDescent="0.25">
      <c r="A205" s="29">
        <f>A186</f>
        <v>2</v>
      </c>
      <c r="B205" s="30">
        <f>B186</f>
        <v>5</v>
      </c>
      <c r="C205" s="54" t="s">
        <v>4</v>
      </c>
      <c r="D205" s="55"/>
      <c r="E205" s="31"/>
      <c r="F205" s="32">
        <f>F193+F204</f>
        <v>558</v>
      </c>
      <c r="G205" s="32">
        <f t="shared" ref="G205" si="89">G193+G204</f>
        <v>25.060000000000002</v>
      </c>
      <c r="H205" s="32">
        <f t="shared" ref="H205" si="90">H193+H204</f>
        <v>25.159999999999997</v>
      </c>
      <c r="I205" s="32">
        <f t="shared" ref="I205" si="91">I193+I204</f>
        <v>125.45000000000002</v>
      </c>
      <c r="J205" s="32">
        <f t="shared" ref="J205:L205" si="92">J193+J204</f>
        <v>772.11999999999989</v>
      </c>
      <c r="K205" s="32"/>
      <c r="L205" s="32">
        <f t="shared" si="92"/>
        <v>98</v>
      </c>
    </row>
    <row r="206" spans="1:12" x14ac:dyDescent="0.25">
      <c r="A206" s="27"/>
      <c r="B206" s="28"/>
      <c r="C206" s="56" t="s">
        <v>5</v>
      </c>
      <c r="D206" s="56"/>
      <c r="E206" s="56"/>
      <c r="F206" s="34">
        <f>(F25+F45+F65+F85+F105+F125+F145+F165+F185+F205)/(IF(F25=0,0,1)+IF(F45=0,0,1)+IF(F65=0,0,1)+IF(F85=0,0,1)+IF(F105=0,0,1)+IF(F125=0,0,1)+IF(F145=0,0,1)+IF(F165=0,0,1)+IF(F185=0,0,1)+IF(F205=0,0,1))</f>
        <v>737</v>
      </c>
      <c r="G206" s="34">
        <f t="shared" ref="G206:J206" si="93">(G25+G45+G65+G85+G105+G125+G145+G165+G185+G205)/(IF(G25=0,0,1)+IF(G45=0,0,1)+IF(G65=0,0,1)+IF(G85=0,0,1)+IF(G105=0,0,1)+IF(G125=0,0,1)+IF(G145=0,0,1)+IF(G165=0,0,1)+IF(G185=0,0,1)+IF(G205=0,0,1))</f>
        <v>25.940999999999995</v>
      </c>
      <c r="H206" s="34">
        <f t="shared" si="93"/>
        <v>22.497999999999998</v>
      </c>
      <c r="I206" s="34">
        <f t="shared" si="93"/>
        <v>109.43400000000001</v>
      </c>
      <c r="J206" s="34">
        <f t="shared" si="93"/>
        <v>764.63499999999999</v>
      </c>
      <c r="K206" s="34"/>
      <c r="L206" s="34">
        <f t="shared" ref="L206" si="94">(L25+L45+L65+L85+L105+L125+L145+L165+L185+L205)/(IF(L25=0,0,1)+IF(L45=0,0,1)+IF(L65=0,0,1)+IF(L85=0,0,1)+IF(L105=0,0,1)+IF(L125=0,0,1)+IF(L145=0,0,1)+IF(L165=0,0,1)+IF(L185=0,0,1)+IF(L205=0,0,1))</f>
        <v>98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2024-04-20T10:03:21Z</dcterms:modified>
</cp:coreProperties>
</file>